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sle\Desktop\"/>
    </mc:Choice>
  </mc:AlternateContent>
  <xr:revisionPtr revIDLastSave="0" documentId="13_ncr:1_{24C8E26D-AE26-4037-877D-6AD25A6F1B6B}" xr6:coauthVersionLast="47" xr6:coauthVersionMax="47" xr10:uidLastSave="{00000000-0000-0000-0000-000000000000}"/>
  <bookViews>
    <workbookView xWindow="-120" yWindow="-120" windowWidth="19620" windowHeight="11760" xr2:uid="{510659EF-EF6F-49B8-83D0-E71D9BBB4A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F63" i="1"/>
  <c r="F62" i="1"/>
  <c r="F61" i="1"/>
  <c r="F60" i="1"/>
  <c r="F64" i="1" l="1"/>
  <c r="F65" i="1" s="1"/>
  <c r="F67" i="1" s="1"/>
</calcChain>
</file>

<file path=xl/sharedStrings.xml><?xml version="1.0" encoding="utf-8"?>
<sst xmlns="http://schemas.openxmlformats.org/spreadsheetml/2006/main" count="103" uniqueCount="93">
  <si>
    <t>MIYAMOTO SUSHI</t>
  </si>
  <si>
    <t>NIGIRIZUSHI</t>
  </si>
  <si>
    <t>ch/ea</t>
  </si>
  <si>
    <t>Uni G</t>
  </si>
  <si>
    <t>Ebi</t>
  </si>
  <si>
    <t>Ikura / Tuna G</t>
  </si>
  <si>
    <t>Maguro</t>
  </si>
  <si>
    <t>Salmon/Tobiko G</t>
  </si>
  <si>
    <t>Sake Nigiri</t>
  </si>
  <si>
    <t>Hamachi</t>
  </si>
  <si>
    <t>Shime Saba</t>
  </si>
  <si>
    <t>Unagi</t>
  </si>
  <si>
    <t>Izumidai</t>
  </si>
  <si>
    <t>Tamago</t>
  </si>
  <si>
    <t>Thon Blanc</t>
  </si>
  <si>
    <t>Inarizushi</t>
  </si>
  <si>
    <t>HOSOMAKI</t>
  </si>
  <si>
    <t>Kappa</t>
  </si>
  <si>
    <t>Sake</t>
  </si>
  <si>
    <t>Avocat</t>
  </si>
  <si>
    <t>Tekka</t>
  </si>
  <si>
    <t>Oshinko</t>
  </si>
  <si>
    <t>Spicy Salmon Epicé</t>
  </si>
  <si>
    <t>Kampyo</t>
  </si>
  <si>
    <t>Spicy Tuna Epicé</t>
  </si>
  <si>
    <t>Hiyashi</t>
  </si>
  <si>
    <t>Saumon Fumée</t>
  </si>
  <si>
    <t>Shiitake</t>
  </si>
  <si>
    <t>Spicy Tofu Epicé</t>
  </si>
  <si>
    <t>Ebi Tenkasu</t>
  </si>
  <si>
    <t>Ume Shiso</t>
  </si>
  <si>
    <t>White tuna</t>
  </si>
  <si>
    <t>Otoro</t>
  </si>
  <si>
    <t>MAKIZUSHI</t>
  </si>
  <si>
    <t>Cal Sésame</t>
  </si>
  <si>
    <t>Philadelphie</t>
  </si>
  <si>
    <t>Cal Veggie</t>
  </si>
  <si>
    <t>Futo Spécial</t>
  </si>
  <si>
    <r>
      <t>Traditionale/</t>
    </r>
    <r>
      <rPr>
        <u/>
        <sz val="7"/>
        <rFont val="Arial"/>
        <family val="2"/>
      </rPr>
      <t xml:space="preserve"> F ou V</t>
    </r>
  </si>
  <si>
    <t>Spicy Tuna</t>
  </si>
  <si>
    <t>Veggie Tempura</t>
  </si>
  <si>
    <t>Cal Tobiko</t>
  </si>
  <si>
    <t>Hamachi Negi</t>
  </si>
  <si>
    <t>Spicy Sake Epice</t>
  </si>
  <si>
    <t>DRAGON EYE</t>
  </si>
  <si>
    <t>Supreme</t>
  </si>
  <si>
    <t>DYNAMITE</t>
  </si>
  <si>
    <t>Cal Ebi</t>
  </si>
  <si>
    <t>Spicy Hamachi</t>
  </si>
  <si>
    <t>Futo Unagi</t>
  </si>
  <si>
    <t>PLUS</t>
  </si>
  <si>
    <t>Soupe Miso Shiru</t>
  </si>
  <si>
    <t>Salade d'algues</t>
  </si>
  <si>
    <t>Age T/salad Eda</t>
  </si>
  <si>
    <t>Salade Japonaise</t>
  </si>
  <si>
    <t>Vinaigrette Maison</t>
  </si>
  <si>
    <t>Salade Californiene</t>
  </si>
  <si>
    <t>Shari -Sushi Rice</t>
  </si>
  <si>
    <t>Atsuyaki Tamago</t>
  </si>
  <si>
    <t>Platter/Plateau</t>
  </si>
  <si>
    <t>Gateau Fromage</t>
  </si>
  <si>
    <t>MELANGE-MIXED</t>
  </si>
  <si>
    <t>Hosomaki 60</t>
  </si>
  <si>
    <t>TRIO 14</t>
  </si>
  <si>
    <t>Nigirizushi 6</t>
  </si>
  <si>
    <t>TRIO 28</t>
  </si>
  <si>
    <t>Nigirizushi 24</t>
  </si>
  <si>
    <t>TRIO 42</t>
  </si>
  <si>
    <t>Makizushi 12</t>
  </si>
  <si>
    <t>TRIO 09</t>
  </si>
  <si>
    <t>Makizushi 36</t>
  </si>
  <si>
    <t>Sashimi 48</t>
  </si>
  <si>
    <t>Chirashi 12</t>
  </si>
  <si>
    <t>Sashimi 8</t>
  </si>
  <si>
    <t>NOTES</t>
  </si>
  <si>
    <t>Nigirizushi</t>
  </si>
  <si>
    <t>Hosomaki</t>
  </si>
  <si>
    <t>Makizushi</t>
  </si>
  <si>
    <t>Mixed Sushi</t>
  </si>
  <si>
    <t>TPS-5.00%</t>
  </si>
  <si>
    <t>TVQ-9.975%</t>
  </si>
  <si>
    <t>Epicerie/Grocery</t>
  </si>
  <si>
    <t>Balance</t>
  </si>
  <si>
    <t>Name/Nom</t>
  </si>
  <si>
    <t>xxxx xxxxx</t>
  </si>
  <si>
    <t>Téléphone</t>
  </si>
  <si>
    <t>xxx-xxx-xxxx</t>
  </si>
  <si>
    <t>Date</t>
  </si>
  <si>
    <t>xx/xx</t>
  </si>
  <si>
    <t>For/Pour</t>
  </si>
  <si>
    <t>xxhxx</t>
  </si>
  <si>
    <t>6 pc</t>
  </si>
  <si>
    <t>5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</si>
</sst>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sz val="7"/>
      <name val="Arial"/>
      <family val="2"/>
    </font>
    <font>
      <sz val="7"/>
      <name val="Arial Narrow"/>
      <family val="2"/>
    </font>
    <font>
      <sz val="7"/>
      <color indexed="10"/>
      <name val="Arial"/>
      <family val="2"/>
    </font>
    <font>
      <sz val="8"/>
      <name val="Arial"/>
      <family val="2"/>
    </font>
    <font>
      <u/>
      <sz val="7"/>
      <name val="Arial"/>
      <family val="2"/>
    </font>
    <font>
      <sz val="7"/>
      <color indexed="12"/>
      <name val="Arial"/>
      <family val="2"/>
    </font>
    <font>
      <sz val="7"/>
      <name val="Tahoma"/>
      <family val="2"/>
    </font>
    <font>
      <sz val="9"/>
      <name val="Arial"/>
      <family val="2"/>
    </font>
    <font>
      <sz val="9"/>
      <name val="Arial Narrow"/>
      <family val="2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44" fontId="2" fillId="0" borderId="2" xfId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4" fillId="0" borderId="4" xfId="0" applyFont="1" applyBorder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44" fontId="5" fillId="0" borderId="0" xfId="1" applyFont="1" applyBorder="1"/>
    <xf numFmtId="0" fontId="4" fillId="0" borderId="5" xfId="0" applyFont="1" applyBorder="1"/>
    <xf numFmtId="0" fontId="4" fillId="0" borderId="0" xfId="0" applyFont="1"/>
    <xf numFmtId="0" fontId="7" fillId="0" borderId="0" xfId="0" applyFont="1" applyAlignment="1">
      <alignment horizontal="right"/>
    </xf>
    <xf numFmtId="44" fontId="5" fillId="0" borderId="0" xfId="1" applyFont="1" applyBorder="1" applyAlignment="1">
      <alignment horizontal="center"/>
    </xf>
    <xf numFmtId="44" fontId="4" fillId="0" borderId="5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5" fillId="0" borderId="6" xfId="1" applyFont="1" applyFill="1" applyBorder="1" applyAlignment="1">
      <alignment horizontal="center"/>
    </xf>
    <xf numFmtId="164" fontId="5" fillId="0" borderId="0" xfId="0" applyNumberFormat="1" applyFont="1" applyAlignment="1">
      <alignment horizontal="right"/>
    </xf>
    <xf numFmtId="44" fontId="8" fillId="0" borderId="5" xfId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Border="1"/>
    <xf numFmtId="0" fontId="5" fillId="0" borderId="0" xfId="0" applyFont="1" applyAlignment="1">
      <alignment horizontal="right" vertical="center"/>
    </xf>
    <xf numFmtId="44" fontId="5" fillId="0" borderId="6" xfId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4" fontId="11" fillId="2" borderId="6" xfId="1" applyFont="1" applyFill="1" applyBorder="1" applyAlignment="1">
      <alignment horizontal="center"/>
    </xf>
    <xf numFmtId="44" fontId="5" fillId="0" borderId="6" xfId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6" fillId="0" borderId="8" xfId="0" applyFont="1" applyBorder="1"/>
    <xf numFmtId="0" fontId="5" fillId="0" borderId="8" xfId="0" applyFont="1" applyBorder="1"/>
    <xf numFmtId="44" fontId="5" fillId="0" borderId="8" xfId="1" applyFont="1" applyBorder="1"/>
    <xf numFmtId="0" fontId="5" fillId="0" borderId="9" xfId="0" applyFont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/>
    <xf numFmtId="0" fontId="12" fillId="0" borderId="4" xfId="0" applyFont="1" applyBorder="1"/>
    <xf numFmtId="0" fontId="12" fillId="0" borderId="10" xfId="0" applyFont="1" applyBorder="1" applyAlignment="1">
      <alignment horizontal="left"/>
    </xf>
    <xf numFmtId="0" fontId="13" fillId="0" borderId="0" xfId="0" applyFont="1"/>
    <xf numFmtId="0" fontId="12" fillId="0" borderId="0" xfId="0" applyFont="1"/>
    <xf numFmtId="44" fontId="12" fillId="0" borderId="0" xfId="1" applyFont="1" applyFill="1" applyBorder="1"/>
    <xf numFmtId="0" fontId="12" fillId="0" borderId="11" xfId="0" applyFont="1" applyBorder="1"/>
    <xf numFmtId="0" fontId="12" fillId="0" borderId="5" xfId="0" applyFont="1" applyBorder="1"/>
    <xf numFmtId="44" fontId="12" fillId="0" borderId="0" xfId="1" applyFont="1" applyBorder="1"/>
    <xf numFmtId="0" fontId="12" fillId="0" borderId="12" xfId="0" applyFont="1" applyBorder="1" applyAlignment="1">
      <alignment horizontal="left"/>
    </xf>
    <xf numFmtId="0" fontId="13" fillId="0" borderId="13" xfId="0" applyFont="1" applyBorder="1"/>
    <xf numFmtId="0" fontId="12" fillId="0" borderId="13" xfId="0" applyFont="1" applyBorder="1"/>
    <xf numFmtId="44" fontId="12" fillId="0" borderId="13" xfId="1" applyFont="1" applyBorder="1"/>
    <xf numFmtId="0" fontId="12" fillId="0" borderId="14" xfId="0" applyFont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4" fontId="5" fillId="0" borderId="0" xfId="1" applyFont="1" applyFill="1" applyBorder="1"/>
    <xf numFmtId="0" fontId="8" fillId="0" borderId="4" xfId="0" applyFont="1" applyBorder="1"/>
    <xf numFmtId="0" fontId="6" fillId="0" borderId="0" xfId="0" applyFont="1" applyAlignment="1">
      <alignment horizontal="right"/>
    </xf>
    <xf numFmtId="44" fontId="5" fillId="0" borderId="6" xfId="1" applyFont="1" applyFill="1" applyBorder="1" applyAlignment="1">
      <alignment horizontal="left" indent="3"/>
    </xf>
    <xf numFmtId="0" fontId="8" fillId="0" borderId="5" xfId="0" applyFont="1" applyBorder="1"/>
    <xf numFmtId="0" fontId="8" fillId="0" borderId="0" xfId="0" applyFont="1"/>
    <xf numFmtId="0" fontId="10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 applyAlignment="1">
      <alignment horizontal="right"/>
    </xf>
    <xf numFmtId="0" fontId="6" fillId="0" borderId="19" xfId="0" applyFont="1" applyBorder="1"/>
    <xf numFmtId="0" fontId="5" fillId="0" borderId="19" xfId="0" applyFont="1" applyBorder="1"/>
    <xf numFmtId="44" fontId="5" fillId="0" borderId="19" xfId="1" applyFont="1" applyBorder="1"/>
    <xf numFmtId="0" fontId="4" fillId="0" borderId="20" xfId="0" applyFont="1" applyBorder="1"/>
    <xf numFmtId="44" fontId="5" fillId="0" borderId="0" xfId="1" applyFont="1"/>
    <xf numFmtId="165" fontId="4" fillId="0" borderId="15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0" fontId="4" fillId="0" borderId="15" xfId="0" applyNumberFormat="1" applyFont="1" applyBorder="1" applyAlignment="1">
      <alignment horizontal="center"/>
    </xf>
    <xf numFmtId="20" fontId="4" fillId="0" borderId="16" xfId="0" applyNumberFormat="1" applyFont="1" applyBorder="1" applyAlignment="1">
      <alignment horizontal="center"/>
    </xf>
    <xf numFmtId="20" fontId="4" fillId="0" borderId="17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F82F-9690-448B-8975-78ED7A785345}">
  <dimension ref="A1:I73"/>
  <sheetViews>
    <sheetView tabSelected="1" topLeftCell="B37" workbookViewId="0">
      <selection activeCell="D51" sqref="D51"/>
    </sheetView>
  </sheetViews>
  <sheetFormatPr defaultColWidth="8.85546875" defaultRowHeight="12.75" x14ac:dyDescent="0.2"/>
  <cols>
    <col min="1" max="1" width="0.7109375" style="13" hidden="1" customWidth="1"/>
    <col min="2" max="2" width="1.140625" style="13" customWidth="1"/>
    <col min="3" max="3" width="11.28515625" style="8" customWidth="1"/>
    <col min="4" max="4" width="3.5703125" style="9" customWidth="1"/>
    <col min="5" max="5" width="7.140625" style="9" customWidth="1"/>
    <col min="6" max="6" width="13.28515625" style="10" customWidth="1"/>
    <col min="7" max="7" width="4" style="71" customWidth="1"/>
    <col min="8" max="8" width="6.7109375" style="10" customWidth="1"/>
    <col min="9" max="9" width="1.140625" style="13" customWidth="1"/>
    <col min="10" max="10" width="2.7109375" style="13" customWidth="1"/>
    <col min="11" max="16384" width="8.85546875" style="13"/>
  </cols>
  <sheetData>
    <row r="1" spans="1:9" s="6" customFormat="1" ht="20.25" customHeight="1" x14ac:dyDescent="0.3">
      <c r="A1" s="1"/>
      <c r="B1" s="1"/>
      <c r="C1" s="2"/>
      <c r="D1" s="81" t="s">
        <v>0</v>
      </c>
      <c r="E1" s="81"/>
      <c r="F1" s="81"/>
      <c r="G1" s="3"/>
      <c r="H1" s="4"/>
      <c r="I1" s="5"/>
    </row>
    <row r="2" spans="1:9" ht="3.75" customHeight="1" x14ac:dyDescent="0.2">
      <c r="A2" s="7"/>
      <c r="B2" s="7"/>
      <c r="G2" s="11"/>
      <c r="I2" s="12"/>
    </row>
    <row r="3" spans="1:9" x14ac:dyDescent="0.2">
      <c r="A3" s="7"/>
      <c r="B3" s="7"/>
      <c r="C3" s="14" t="s">
        <v>1</v>
      </c>
      <c r="E3" s="15" t="s">
        <v>2</v>
      </c>
      <c r="G3" s="11"/>
      <c r="H3" s="15" t="s">
        <v>2</v>
      </c>
      <c r="I3" s="16"/>
    </row>
    <row r="4" spans="1:9" ht="3.75" customHeight="1" x14ac:dyDescent="0.2">
      <c r="A4" s="7"/>
      <c r="B4" s="7"/>
      <c r="E4" s="17"/>
      <c r="G4" s="11"/>
      <c r="H4" s="18"/>
      <c r="I4" s="19"/>
    </row>
    <row r="5" spans="1:9" ht="9.75" customHeight="1" x14ac:dyDescent="0.2">
      <c r="A5" s="7"/>
      <c r="B5" s="7"/>
      <c r="C5" s="8" t="s">
        <v>3</v>
      </c>
      <c r="D5" s="20"/>
      <c r="E5" s="21">
        <v>5.2185257664709699</v>
      </c>
      <c r="F5" s="22" t="s">
        <v>4</v>
      </c>
      <c r="G5" s="20"/>
      <c r="H5" s="21">
        <v>2.6092628832354801</v>
      </c>
      <c r="I5" s="23"/>
    </row>
    <row r="6" spans="1:9" ht="9.75" customHeight="1" x14ac:dyDescent="0.2">
      <c r="A6" s="7"/>
      <c r="B6" s="7"/>
      <c r="C6" s="8" t="s">
        <v>5</v>
      </c>
      <c r="D6" s="20"/>
      <c r="E6" s="21">
        <v>4.3487714720591404</v>
      </c>
      <c r="F6" s="22" t="s">
        <v>6</v>
      </c>
      <c r="G6" s="20"/>
      <c r="H6" s="33">
        <v>2.8267014568</v>
      </c>
      <c r="I6" s="23"/>
    </row>
    <row r="7" spans="1:9" ht="9.75" customHeight="1" x14ac:dyDescent="0.2">
      <c r="A7" s="7"/>
      <c r="B7" s="7"/>
      <c r="C7" s="8" t="s">
        <v>7</v>
      </c>
      <c r="D7" s="20"/>
      <c r="E7" s="21">
        <v>3.6964557512502698</v>
      </c>
      <c r="F7" s="22" t="s">
        <v>8</v>
      </c>
      <c r="G7" s="20"/>
      <c r="H7" s="21">
        <v>2.6092628832354801</v>
      </c>
      <c r="I7" s="23"/>
    </row>
    <row r="8" spans="1:9" ht="9.75" customHeight="1" x14ac:dyDescent="0.2">
      <c r="A8" s="7"/>
      <c r="B8" s="7"/>
      <c r="C8" s="8" t="s">
        <v>9</v>
      </c>
      <c r="D8" s="20"/>
      <c r="E8" s="21">
        <v>3.6964557512502698</v>
      </c>
      <c r="F8" s="22" t="s">
        <v>10</v>
      </c>
      <c r="G8" s="20"/>
      <c r="H8" s="21">
        <v>2.6092628832354801</v>
      </c>
      <c r="I8" s="23"/>
    </row>
    <row r="9" spans="1:9" ht="9.75" customHeight="1" x14ac:dyDescent="0.2">
      <c r="A9" s="7"/>
      <c r="B9" s="7"/>
      <c r="C9" s="8" t="s">
        <v>11</v>
      </c>
      <c r="D9" s="20"/>
      <c r="E9" s="33">
        <v>2.8267014568</v>
      </c>
      <c r="F9" s="22" t="s">
        <v>12</v>
      </c>
      <c r="G9" s="20"/>
      <c r="H9" s="21">
        <v>2.6092628832354801</v>
      </c>
      <c r="I9" s="23"/>
    </row>
    <row r="10" spans="1:9" ht="9.75" customHeight="1" x14ac:dyDescent="0.2">
      <c r="A10" s="7"/>
      <c r="B10" s="7"/>
      <c r="C10" s="8" t="s">
        <v>13</v>
      </c>
      <c r="D10" s="20"/>
      <c r="E10" s="21">
        <v>1.9569471624266099</v>
      </c>
      <c r="F10" s="22" t="s">
        <v>14</v>
      </c>
      <c r="G10" s="20"/>
      <c r="H10" s="21">
        <v>2.6092628832354801</v>
      </c>
      <c r="I10" s="23"/>
    </row>
    <row r="11" spans="1:9" ht="9.75" customHeight="1" x14ac:dyDescent="0.2">
      <c r="A11" s="7"/>
      <c r="B11" s="7"/>
      <c r="C11" s="8" t="s">
        <v>15</v>
      </c>
      <c r="D11" s="20"/>
      <c r="E11" s="21">
        <v>1.9569471624266099</v>
      </c>
      <c r="F11" s="22"/>
      <c r="G11" s="20"/>
      <c r="H11" s="21">
        <v>0</v>
      </c>
      <c r="I11" s="23"/>
    </row>
    <row r="12" spans="1:9" ht="3.75" customHeight="1" x14ac:dyDescent="0.2">
      <c r="A12" s="7"/>
      <c r="B12" s="7"/>
      <c r="D12" s="18"/>
      <c r="E12" s="24"/>
      <c r="F12" s="25"/>
      <c r="G12" s="18"/>
      <c r="H12" s="26"/>
      <c r="I12" s="19"/>
    </row>
    <row r="13" spans="1:9" x14ac:dyDescent="0.2">
      <c r="A13" s="7"/>
      <c r="B13" s="7"/>
      <c r="C13" s="14" t="s">
        <v>16</v>
      </c>
      <c r="D13" s="18"/>
      <c r="E13" s="15" t="s">
        <v>91</v>
      </c>
      <c r="F13" s="22"/>
      <c r="G13" s="18"/>
      <c r="H13" s="15" t="s">
        <v>91</v>
      </c>
      <c r="I13" s="16"/>
    </row>
    <row r="14" spans="1:9" ht="3.75" customHeight="1" x14ac:dyDescent="0.2">
      <c r="A14" s="7"/>
      <c r="B14" s="7"/>
      <c r="D14" s="18"/>
      <c r="E14" s="24"/>
      <c r="F14" s="22"/>
      <c r="G14" s="18"/>
      <c r="H14" s="24"/>
      <c r="I14" s="16"/>
    </row>
    <row r="15" spans="1:9" ht="9.75" customHeight="1" x14ac:dyDescent="0.2">
      <c r="A15" s="7"/>
      <c r="B15" s="7"/>
      <c r="C15" s="8" t="s">
        <v>17</v>
      </c>
      <c r="D15" s="20"/>
      <c r="E15" s="21">
        <v>4.3487714720591404</v>
      </c>
      <c r="F15" s="22" t="s">
        <v>18</v>
      </c>
      <c r="G15" s="20"/>
      <c r="H15" s="21">
        <v>5.2185257664709601</v>
      </c>
      <c r="I15" s="23"/>
    </row>
    <row r="16" spans="1:9" ht="9.75" customHeight="1" x14ac:dyDescent="0.2">
      <c r="A16" s="7"/>
      <c r="B16" s="7"/>
      <c r="C16" s="8" t="s">
        <v>19</v>
      </c>
      <c r="D16" s="20"/>
      <c r="E16" s="21">
        <v>4.3487714720591404</v>
      </c>
      <c r="F16" s="22" t="s">
        <v>20</v>
      </c>
      <c r="G16" s="20"/>
      <c r="H16" s="21">
        <v>5.2185257664709601</v>
      </c>
      <c r="I16" s="23"/>
    </row>
    <row r="17" spans="1:9" ht="9.75" customHeight="1" x14ac:dyDescent="0.2">
      <c r="A17" s="7"/>
      <c r="B17" s="7"/>
      <c r="C17" s="8" t="s">
        <v>21</v>
      </c>
      <c r="D17" s="20"/>
      <c r="E17" s="21">
        <v>4.3487714720591404</v>
      </c>
      <c r="F17" s="22" t="s">
        <v>22</v>
      </c>
      <c r="G17" s="20"/>
      <c r="H17" s="21">
        <v>5.2185257664709601</v>
      </c>
      <c r="I17" s="23"/>
    </row>
    <row r="18" spans="1:9" ht="9.75" customHeight="1" x14ac:dyDescent="0.2">
      <c r="A18" s="7"/>
      <c r="B18" s="7"/>
      <c r="C18" s="8" t="s">
        <v>23</v>
      </c>
      <c r="D18" s="20"/>
      <c r="E18" s="21">
        <v>4.3487714720591404</v>
      </c>
      <c r="F18" s="22" t="s">
        <v>24</v>
      </c>
      <c r="G18" s="20"/>
      <c r="H18" s="21">
        <v>5.2185257664709601</v>
      </c>
      <c r="I18" s="23"/>
    </row>
    <row r="19" spans="1:9" ht="9.75" customHeight="1" x14ac:dyDescent="0.2">
      <c r="A19" s="7"/>
      <c r="B19" s="7"/>
      <c r="C19" s="8" t="s">
        <v>25</v>
      </c>
      <c r="D19" s="20"/>
      <c r="E19" s="21">
        <v>4.3487714720591404</v>
      </c>
      <c r="F19" s="22" t="s">
        <v>26</v>
      </c>
      <c r="G19" s="20"/>
      <c r="H19" s="21">
        <v>5.2185257664709601</v>
      </c>
      <c r="I19" s="23"/>
    </row>
    <row r="20" spans="1:9" ht="9.75" customHeight="1" x14ac:dyDescent="0.2">
      <c r="A20" s="7"/>
      <c r="B20" s="7"/>
      <c r="C20" s="8" t="s">
        <v>27</v>
      </c>
      <c r="D20" s="20"/>
      <c r="E20" s="21">
        <v>4.3487714720591404</v>
      </c>
      <c r="F20" s="22" t="s">
        <v>9</v>
      </c>
      <c r="G20" s="20"/>
      <c r="H20" s="21">
        <v>5.2185257664709601</v>
      </c>
      <c r="I20" s="23"/>
    </row>
    <row r="21" spans="1:9" ht="9.75" customHeight="1" x14ac:dyDescent="0.2">
      <c r="A21" s="7"/>
      <c r="B21" s="7"/>
      <c r="C21" s="8" t="s">
        <v>28</v>
      </c>
      <c r="D21" s="20"/>
      <c r="E21" s="21">
        <v>4.3487714720591404</v>
      </c>
      <c r="F21" s="22" t="s">
        <v>29</v>
      </c>
      <c r="G21" s="20"/>
      <c r="H21" s="21">
        <v>5.2185257664709601</v>
      </c>
      <c r="I21" s="23"/>
    </row>
    <row r="22" spans="1:9" ht="9.75" customHeight="1" x14ac:dyDescent="0.2">
      <c r="A22" s="7"/>
      <c r="B22" s="7"/>
      <c r="C22" s="8" t="s">
        <v>30</v>
      </c>
      <c r="D22" s="20"/>
      <c r="E22" s="21">
        <v>4.3487714720591404</v>
      </c>
      <c r="F22" s="22" t="s">
        <v>11</v>
      </c>
      <c r="G22" s="20"/>
      <c r="H22" s="21">
        <v>5.2185257664709601</v>
      </c>
      <c r="I22" s="23"/>
    </row>
    <row r="23" spans="1:9" ht="9.75" customHeight="1" x14ac:dyDescent="0.2">
      <c r="A23" s="7"/>
      <c r="B23" s="7"/>
      <c r="C23" s="8" t="s">
        <v>13</v>
      </c>
      <c r="D23" s="20"/>
      <c r="E23" s="21">
        <v>4.3487714720591404</v>
      </c>
      <c r="F23" s="22" t="s">
        <v>31</v>
      </c>
      <c r="G23" s="20"/>
      <c r="H23" s="21">
        <v>5.2185257664709601</v>
      </c>
      <c r="I23" s="23"/>
    </row>
    <row r="24" spans="1:9" ht="9.75" customHeight="1" x14ac:dyDescent="0.2">
      <c r="A24" s="7"/>
      <c r="B24" s="7"/>
      <c r="D24" s="20"/>
      <c r="E24" s="21">
        <v>0</v>
      </c>
      <c r="F24" s="22" t="s">
        <v>32</v>
      </c>
      <c r="G24" s="20"/>
      <c r="H24" s="21">
        <v>8.6975429441182808</v>
      </c>
      <c r="I24" s="23"/>
    </row>
    <row r="25" spans="1:9" ht="3.75" customHeight="1" x14ac:dyDescent="0.2">
      <c r="A25" s="7"/>
      <c r="B25" s="7"/>
      <c r="D25" s="18">
        <v>1</v>
      </c>
      <c r="E25" s="27"/>
      <c r="F25" s="25"/>
      <c r="G25" s="18"/>
      <c r="H25" s="26"/>
      <c r="I25" s="19"/>
    </row>
    <row r="26" spans="1:9" x14ac:dyDescent="0.2">
      <c r="A26" s="7"/>
      <c r="B26" s="7"/>
      <c r="C26" s="14" t="s">
        <v>33</v>
      </c>
      <c r="D26" s="18"/>
      <c r="E26" s="24" t="s">
        <v>92</v>
      </c>
      <c r="F26" s="25"/>
      <c r="G26" s="28"/>
      <c r="H26" s="24" t="s">
        <v>92</v>
      </c>
      <c r="I26" s="16"/>
    </row>
    <row r="27" spans="1:9" ht="3.75" customHeight="1" x14ac:dyDescent="0.2">
      <c r="A27" s="7"/>
      <c r="B27" s="7"/>
      <c r="D27" s="18"/>
      <c r="E27" s="27"/>
      <c r="F27" s="25"/>
      <c r="G27" s="18"/>
      <c r="H27" s="26"/>
      <c r="I27" s="19"/>
    </row>
    <row r="28" spans="1:9" ht="9.75" customHeight="1" x14ac:dyDescent="0.2">
      <c r="A28" s="7"/>
      <c r="B28" s="7"/>
      <c r="C28" s="8" t="s">
        <v>34</v>
      </c>
      <c r="D28" s="20"/>
      <c r="E28" s="21">
        <v>7.9582517900000003</v>
      </c>
      <c r="F28" s="22" t="s">
        <v>35</v>
      </c>
      <c r="G28" s="20"/>
      <c r="H28" s="30">
        <v>9.4078422845546008</v>
      </c>
      <c r="I28" s="23"/>
    </row>
    <row r="29" spans="1:9" ht="9.75" customHeight="1" x14ac:dyDescent="0.2">
      <c r="A29" s="7"/>
      <c r="B29" s="7"/>
      <c r="C29" s="8" t="s">
        <v>36</v>
      </c>
      <c r="D29" s="20"/>
      <c r="E29" s="21">
        <v>7.9582517900000003</v>
      </c>
      <c r="F29" s="22" t="s">
        <v>37</v>
      </c>
      <c r="G29" s="20"/>
      <c r="H29" s="30">
        <v>8.6830470349999995</v>
      </c>
      <c r="I29" s="23"/>
    </row>
    <row r="30" spans="1:9" ht="9.75" customHeight="1" x14ac:dyDescent="0.2">
      <c r="A30" s="7"/>
      <c r="B30" s="7"/>
      <c r="C30" s="29" t="s">
        <v>38</v>
      </c>
      <c r="D30" s="20"/>
      <c r="E30" s="21">
        <v>7.9582517900000003</v>
      </c>
      <c r="F30" s="22" t="s">
        <v>39</v>
      </c>
      <c r="G30" s="20"/>
      <c r="H30" s="30">
        <v>9.4078422845546008</v>
      </c>
      <c r="I30" s="23"/>
    </row>
    <row r="31" spans="1:9" ht="9.75" customHeight="1" x14ac:dyDescent="0.2">
      <c r="A31" s="7"/>
      <c r="B31" s="7"/>
      <c r="C31" s="8" t="s">
        <v>40</v>
      </c>
      <c r="D31" s="20"/>
      <c r="E31" s="21">
        <v>7.9582517900000003</v>
      </c>
      <c r="F31" s="22" t="s">
        <v>41</v>
      </c>
      <c r="G31" s="20"/>
      <c r="H31" s="30">
        <v>8.6830470349999995</v>
      </c>
      <c r="I31" s="23"/>
    </row>
    <row r="32" spans="1:9" ht="9.75" customHeight="1" x14ac:dyDescent="0.2">
      <c r="A32" s="7"/>
      <c r="B32" s="7"/>
      <c r="C32" s="8" t="s">
        <v>42</v>
      </c>
      <c r="D32" s="20"/>
      <c r="E32" s="21">
        <v>7.9582517900000003</v>
      </c>
      <c r="F32" s="22" t="s">
        <v>43</v>
      </c>
      <c r="G32" s="20"/>
      <c r="H32" s="30">
        <v>8.6830470349999995</v>
      </c>
      <c r="I32" s="23"/>
    </row>
    <row r="33" spans="1:9" ht="9.75" customHeight="1" x14ac:dyDescent="0.2">
      <c r="A33" s="7"/>
      <c r="B33" s="7"/>
      <c r="C33" s="8" t="s">
        <v>44</v>
      </c>
      <c r="D33" s="20"/>
      <c r="E33" s="30">
        <v>8.6830470349999995</v>
      </c>
      <c r="F33" s="22" t="s">
        <v>45</v>
      </c>
      <c r="G33" s="20"/>
      <c r="H33" s="30">
        <v>9.4078422845546008</v>
      </c>
      <c r="I33" s="23"/>
    </row>
    <row r="34" spans="1:9" ht="9.75" customHeight="1" x14ac:dyDescent="0.2">
      <c r="A34" s="7"/>
      <c r="B34" s="7"/>
      <c r="C34" s="8" t="s">
        <v>46</v>
      </c>
      <c r="D34" s="20"/>
      <c r="E34" s="30">
        <v>8.6830470349999995</v>
      </c>
      <c r="F34" s="22" t="s">
        <v>47</v>
      </c>
      <c r="G34" s="20"/>
      <c r="H34" s="30">
        <v>9.4078422845546008</v>
      </c>
      <c r="I34" s="23"/>
    </row>
    <row r="35" spans="1:9" ht="9.75" customHeight="1" x14ac:dyDescent="0.2">
      <c r="A35" s="7"/>
      <c r="B35" s="7"/>
      <c r="C35" s="8" t="s">
        <v>48</v>
      </c>
      <c r="D35" s="20"/>
      <c r="E35" s="21">
        <v>7.9582517900000003</v>
      </c>
      <c r="F35" s="22" t="s">
        <v>49</v>
      </c>
      <c r="G35" s="20"/>
      <c r="H35" s="30">
        <v>8.6830470349999995</v>
      </c>
      <c r="I35" s="23"/>
    </row>
    <row r="36" spans="1:9" ht="3.75" customHeight="1" x14ac:dyDescent="0.2">
      <c r="A36" s="7"/>
      <c r="B36" s="7"/>
      <c r="D36" s="18"/>
      <c r="E36" s="27"/>
      <c r="F36" s="22"/>
      <c r="G36" s="18"/>
      <c r="H36" s="24"/>
      <c r="I36" s="23"/>
    </row>
    <row r="37" spans="1:9" x14ac:dyDescent="0.2">
      <c r="A37" s="7"/>
      <c r="B37" s="7"/>
      <c r="C37" s="14" t="s">
        <v>50</v>
      </c>
      <c r="D37" s="18"/>
      <c r="E37" s="27" t="s">
        <v>2</v>
      </c>
      <c r="F37" s="31"/>
      <c r="G37" s="18"/>
      <c r="H37" s="24" t="s">
        <v>2</v>
      </c>
      <c r="I37" s="23"/>
    </row>
    <row r="38" spans="1:9" ht="3.75" customHeight="1" x14ac:dyDescent="0.2">
      <c r="A38" s="7"/>
      <c r="B38" s="7"/>
      <c r="E38" s="32"/>
      <c r="F38" s="25"/>
      <c r="G38" s="28"/>
      <c r="H38" s="26"/>
      <c r="I38" s="19"/>
    </row>
    <row r="39" spans="1:9" ht="9.75" customHeight="1" x14ac:dyDescent="0.2">
      <c r="A39" s="7"/>
      <c r="B39" s="7"/>
      <c r="C39" s="8" t="s">
        <v>51</v>
      </c>
      <c r="D39" s="20"/>
      <c r="E39" s="33">
        <v>2.8267014568384399</v>
      </c>
      <c r="F39" s="22" t="s">
        <v>52</v>
      </c>
      <c r="G39" s="20"/>
      <c r="H39" s="33">
        <v>2.8267014568384399</v>
      </c>
      <c r="I39" s="23"/>
    </row>
    <row r="40" spans="1:9" ht="9.75" customHeight="1" x14ac:dyDescent="0.2">
      <c r="A40" s="7"/>
      <c r="B40" s="7"/>
      <c r="C40" s="8" t="s">
        <v>53</v>
      </c>
      <c r="D40" s="20"/>
      <c r="E40" s="21">
        <v>5.2185257664709699</v>
      </c>
      <c r="F40" s="22" t="s">
        <v>54</v>
      </c>
      <c r="G40" s="20"/>
      <c r="H40" s="34">
        <v>4.3487714720591404</v>
      </c>
      <c r="I40" s="23"/>
    </row>
    <row r="41" spans="1:9" ht="9.75" customHeight="1" x14ac:dyDescent="0.2">
      <c r="A41" s="7"/>
      <c r="B41" s="7"/>
      <c r="C41" s="8" t="s">
        <v>55</v>
      </c>
      <c r="D41" s="20"/>
      <c r="E41" s="21">
        <v>6.98</v>
      </c>
      <c r="F41" s="22" t="s">
        <v>56</v>
      </c>
      <c r="G41" s="20"/>
      <c r="H41" s="34">
        <v>4.3487714720591404</v>
      </c>
      <c r="I41" s="23"/>
    </row>
    <row r="42" spans="1:9" ht="9.75" customHeight="1" x14ac:dyDescent="0.2">
      <c r="A42" s="7"/>
      <c r="B42" s="7"/>
      <c r="C42" s="8" t="s">
        <v>57</v>
      </c>
      <c r="D42" s="20"/>
      <c r="E42" s="21">
        <v>6.95803435529462</v>
      </c>
      <c r="F42" s="22" t="s">
        <v>58</v>
      </c>
      <c r="G42" s="20"/>
      <c r="H42" s="21">
        <v>6.95803435529462</v>
      </c>
      <c r="I42" s="23"/>
    </row>
    <row r="43" spans="1:9" ht="9.75" customHeight="1" x14ac:dyDescent="0.2">
      <c r="A43" s="7"/>
      <c r="B43" s="7"/>
      <c r="C43" s="8" t="s">
        <v>59</v>
      </c>
      <c r="D43" s="20"/>
      <c r="E43" s="34">
        <v>0</v>
      </c>
      <c r="F43" s="22" t="s">
        <v>60</v>
      </c>
      <c r="G43" s="20"/>
      <c r="H43" s="34">
        <v>5.98</v>
      </c>
      <c r="I43" s="23"/>
    </row>
    <row r="44" spans="1:9" ht="3.75" customHeight="1" x14ac:dyDescent="0.2">
      <c r="A44" s="7"/>
      <c r="B44" s="7"/>
      <c r="D44" s="17"/>
      <c r="E44" s="24"/>
      <c r="F44" s="22"/>
      <c r="G44" s="17"/>
      <c r="H44" s="24"/>
      <c r="I44" s="23"/>
    </row>
    <row r="45" spans="1:9" ht="11.1" customHeight="1" x14ac:dyDescent="0.2">
      <c r="A45" s="7"/>
      <c r="B45" s="7"/>
      <c r="C45" s="14" t="s">
        <v>61</v>
      </c>
      <c r="D45" s="17"/>
      <c r="E45" s="24" t="s">
        <v>2</v>
      </c>
      <c r="F45" s="22"/>
      <c r="G45" s="17"/>
      <c r="H45" s="24" t="s">
        <v>2</v>
      </c>
      <c r="I45" s="23"/>
    </row>
    <row r="46" spans="1:9" ht="3.75" customHeight="1" x14ac:dyDescent="0.2">
      <c r="A46" s="7"/>
      <c r="B46" s="7"/>
      <c r="D46" s="17"/>
      <c r="E46" s="24"/>
      <c r="F46" s="22"/>
      <c r="G46" s="17"/>
      <c r="H46" s="24"/>
      <c r="I46" s="23"/>
    </row>
    <row r="47" spans="1:9" ht="9.75" customHeight="1" x14ac:dyDescent="0.2">
      <c r="A47" s="7"/>
      <c r="B47" s="7"/>
      <c r="C47" s="8" t="s">
        <v>62</v>
      </c>
      <c r="D47" s="20"/>
      <c r="E47" s="34">
        <v>45.662100456620998</v>
      </c>
      <c r="F47" s="22" t="s">
        <v>63</v>
      </c>
      <c r="G47" s="20"/>
      <c r="H47" s="34">
        <v>21.7264622744074</v>
      </c>
      <c r="I47" s="23"/>
    </row>
    <row r="48" spans="1:9" ht="9.75" customHeight="1" x14ac:dyDescent="0.2">
      <c r="A48" s="7"/>
      <c r="B48" s="7"/>
      <c r="C48" s="8" t="s">
        <v>64</v>
      </c>
      <c r="D48" s="20"/>
      <c r="E48" s="34">
        <v>15.638182213524599</v>
      </c>
      <c r="F48" s="22" t="s">
        <v>65</v>
      </c>
      <c r="G48" s="20"/>
      <c r="H48" s="34">
        <v>42.600565340291297</v>
      </c>
      <c r="I48" s="23"/>
    </row>
    <row r="49" spans="1:9" ht="9.75" customHeight="1" x14ac:dyDescent="0.2">
      <c r="A49" s="7"/>
      <c r="B49" s="7"/>
      <c r="C49" s="8" t="s">
        <v>66</v>
      </c>
      <c r="D49" s="20"/>
      <c r="E49" s="34">
        <v>60.865405522939703</v>
      </c>
      <c r="F49" s="22" t="s">
        <v>67</v>
      </c>
      <c r="G49" s="20"/>
      <c r="H49" s="34">
        <v>62.604914111763399</v>
      </c>
      <c r="I49" s="23"/>
    </row>
    <row r="50" spans="1:9" ht="9.75" customHeight="1" x14ac:dyDescent="0.2">
      <c r="A50" s="7"/>
      <c r="B50" s="7"/>
      <c r="C50" s="8" t="s">
        <v>68</v>
      </c>
      <c r="D50" s="20"/>
      <c r="E50" s="34">
        <v>19.986953685583799</v>
      </c>
      <c r="F50" s="22" t="s">
        <v>69</v>
      </c>
      <c r="G50" s="20"/>
      <c r="H50" s="34">
        <v>13.898673624701001</v>
      </c>
      <c r="I50" s="23"/>
    </row>
    <row r="51" spans="1:9" ht="9.75" customHeight="1" x14ac:dyDescent="0.2">
      <c r="A51" s="7"/>
      <c r="B51" s="7"/>
      <c r="C51" s="8" t="s">
        <v>70</v>
      </c>
      <c r="D51" s="20"/>
      <c r="E51" s="34">
        <v>58.7084148727984</v>
      </c>
      <c r="F51" s="22" t="s">
        <v>71</v>
      </c>
      <c r="G51" s="20"/>
      <c r="H51" s="34">
        <v>59.125896934116099</v>
      </c>
      <c r="I51" s="23"/>
    </row>
    <row r="52" spans="1:9" ht="9.75" customHeight="1" x14ac:dyDescent="0.2">
      <c r="A52" s="7"/>
      <c r="B52" s="7"/>
      <c r="C52" s="8" t="s">
        <v>72</v>
      </c>
      <c r="D52" s="20"/>
      <c r="E52" s="34">
        <v>17.377690802348301</v>
      </c>
      <c r="F52" s="22" t="s">
        <v>73</v>
      </c>
      <c r="G52" s="20"/>
      <c r="H52" s="34">
        <v>9.9847792998477907</v>
      </c>
      <c r="I52" s="23"/>
    </row>
    <row r="53" spans="1:9" ht="7.5" customHeight="1" x14ac:dyDescent="0.2">
      <c r="A53" s="7"/>
      <c r="B53" s="7"/>
      <c r="G53" s="11"/>
      <c r="I53" s="12"/>
    </row>
    <row r="54" spans="1:9" ht="12" customHeight="1" x14ac:dyDescent="0.2">
      <c r="A54" s="7"/>
      <c r="B54" s="7"/>
      <c r="C54" s="35" t="s">
        <v>74</v>
      </c>
      <c r="D54" s="36"/>
      <c r="E54" s="36"/>
      <c r="F54" s="37"/>
      <c r="G54" s="38"/>
      <c r="H54" s="39"/>
      <c r="I54" s="12"/>
    </row>
    <row r="55" spans="1:9" ht="12" customHeight="1" x14ac:dyDescent="0.2">
      <c r="A55" s="7"/>
      <c r="B55" s="7"/>
      <c r="C55" s="40"/>
      <c r="G55" s="11"/>
      <c r="H55" s="41"/>
      <c r="I55" s="12"/>
    </row>
    <row r="56" spans="1:9" s="45" customFormat="1" ht="12" customHeight="1" x14ac:dyDescent="0.25">
      <c r="A56" s="42"/>
      <c r="B56" s="42"/>
      <c r="C56" s="43"/>
      <c r="D56" s="44"/>
      <c r="E56" s="44"/>
      <c r="G56" s="46"/>
      <c r="H56" s="47"/>
      <c r="I56" s="48"/>
    </row>
    <row r="57" spans="1:9" s="45" customFormat="1" ht="12" customHeight="1" x14ac:dyDescent="0.25">
      <c r="A57" s="42"/>
      <c r="B57" s="42"/>
      <c r="C57" s="43"/>
      <c r="D57" s="44"/>
      <c r="E57" s="44"/>
      <c r="G57" s="49"/>
      <c r="H57" s="47"/>
      <c r="I57" s="48"/>
    </row>
    <row r="58" spans="1:9" s="45" customFormat="1" ht="6" customHeight="1" x14ac:dyDescent="0.25">
      <c r="A58" s="42"/>
      <c r="B58" s="42"/>
      <c r="C58" s="50"/>
      <c r="D58" s="51"/>
      <c r="E58" s="51"/>
      <c r="F58" s="52"/>
      <c r="G58" s="53"/>
      <c r="H58" s="54"/>
      <c r="I58" s="48"/>
    </row>
    <row r="59" spans="1:9" ht="5.25" customHeight="1" x14ac:dyDescent="0.2">
      <c r="A59" s="7"/>
      <c r="B59" s="7"/>
      <c r="E59" s="55"/>
      <c r="F59" s="56"/>
      <c r="G59" s="11"/>
      <c r="I59" s="12"/>
    </row>
    <row r="60" spans="1:9" s="62" customFormat="1" ht="11.1" customHeight="1" x14ac:dyDescent="0.2">
      <c r="A60" s="58"/>
      <c r="B60" s="58"/>
      <c r="C60" s="8"/>
      <c r="D60" s="59"/>
      <c r="E60" s="8" t="s">
        <v>75</v>
      </c>
      <c r="F60" s="60">
        <f>D5*E5+D6*E6+D7*E7+D8*E8+D9*E9+D11*E11+G11*H11+G5*H5+G6*H6+G7*H7+G8*H8+G9*H9+D10*E10+G10*H10</f>
        <v>0</v>
      </c>
      <c r="G60" s="10"/>
      <c r="H60" s="10"/>
      <c r="I60" s="61"/>
    </row>
    <row r="61" spans="1:9" s="62" customFormat="1" ht="11.1" customHeight="1" x14ac:dyDescent="0.2">
      <c r="A61" s="58"/>
      <c r="B61" s="58"/>
      <c r="C61" s="8"/>
      <c r="D61" s="59"/>
      <c r="E61" s="8" t="s">
        <v>76</v>
      </c>
      <c r="F61" s="60">
        <f>D15*E15+D16*E16+D17*E17+D18*E18+D19*E19+D20*E20+D21*E21+D22*E22+D24*E24+G15*H15+G16*H16+G17*H17+G18*H18+G19*H19+G20*H20+G21*H21+G24*H24+D23*E23+G22*H22+G23*H23</f>
        <v>0</v>
      </c>
      <c r="G61" s="10"/>
      <c r="H61" s="10"/>
      <c r="I61" s="61"/>
    </row>
    <row r="62" spans="1:9" s="62" customFormat="1" ht="11.1" customHeight="1" x14ac:dyDescent="0.2">
      <c r="A62" s="58"/>
      <c r="B62" s="58"/>
      <c r="C62" s="8"/>
      <c r="D62" s="59"/>
      <c r="E62" s="8" t="s">
        <v>77</v>
      </c>
      <c r="F62" s="60">
        <f>D28*E28+D29*E29+D30*E30+D31*E31+D32*E32+D35*E35+G28*H28+G29*H29+G30*H30+G31*H31+G32*H32+G35*H35+D33*E33+D34*E34+G33*H33+G34*H34</f>
        <v>0</v>
      </c>
      <c r="H62" s="10"/>
      <c r="I62" s="61"/>
    </row>
    <row r="63" spans="1:9" s="62" customFormat="1" ht="11.1" customHeight="1" x14ac:dyDescent="0.2">
      <c r="A63" s="58"/>
      <c r="B63" s="58"/>
      <c r="C63" s="8"/>
      <c r="D63" s="59"/>
      <c r="E63" s="8" t="s">
        <v>78</v>
      </c>
      <c r="F63" s="60">
        <f>D47*E47+D48*E48+D49*E49+G47*H47+G48*H48+G49*H49+D50*E50+D51*E51+D52*E52+G50*H50+G51*H51+G52*H52</f>
        <v>0</v>
      </c>
      <c r="G63" s="63"/>
      <c r="H63" s="10"/>
      <c r="I63" s="61"/>
    </row>
    <row r="64" spans="1:9" s="62" customFormat="1" ht="11.1" customHeight="1" x14ac:dyDescent="0.2">
      <c r="A64" s="58"/>
      <c r="B64" s="58"/>
      <c r="C64" s="8"/>
      <c r="D64" s="59"/>
      <c r="E64" s="8" t="s">
        <v>79</v>
      </c>
      <c r="F64" s="60">
        <f>(F60+F61+F62+F63+F66)*0.05</f>
        <v>0</v>
      </c>
      <c r="G64" s="10"/>
      <c r="H64" s="10"/>
      <c r="I64" s="61"/>
    </row>
    <row r="65" spans="1:9" s="62" customFormat="1" ht="11.1" customHeight="1" x14ac:dyDescent="0.2">
      <c r="A65" s="58"/>
      <c r="B65" s="58"/>
      <c r="C65" s="8"/>
      <c r="D65" s="59"/>
      <c r="E65" s="8" t="s">
        <v>80</v>
      </c>
      <c r="F65" s="60">
        <f>(F60+F61+F62+F63+F64+F66)*0.095</f>
        <v>0</v>
      </c>
      <c r="G65" s="10"/>
      <c r="H65" s="10"/>
      <c r="I65" s="61"/>
    </row>
    <row r="66" spans="1:9" s="62" customFormat="1" ht="11.1" customHeight="1" x14ac:dyDescent="0.2">
      <c r="A66" s="58"/>
      <c r="B66" s="58"/>
      <c r="C66" s="8"/>
      <c r="D66" s="59"/>
      <c r="E66" s="8" t="s">
        <v>81</v>
      </c>
      <c r="F66" s="60">
        <f>(D39*E39)+(D40*E40)+(D41*E41)+(G39*H39)+(G40*H40)+(G41*H41)+(G42*H42)+G43*H43+D42*E42</f>
        <v>0</v>
      </c>
      <c r="G66" s="10"/>
      <c r="H66" s="10"/>
      <c r="I66" s="61"/>
    </row>
    <row r="67" spans="1:9" s="62" customFormat="1" ht="11.1" customHeight="1" x14ac:dyDescent="0.2">
      <c r="A67" s="58"/>
      <c r="B67" s="58"/>
      <c r="C67" s="8"/>
      <c r="D67" s="59"/>
      <c r="E67" s="8" t="s">
        <v>82</v>
      </c>
      <c r="F67" s="60">
        <f>F60+F61+F62+F63+F64+F65+F66</f>
        <v>0</v>
      </c>
      <c r="G67" s="10"/>
      <c r="H67" s="10"/>
      <c r="I67" s="64"/>
    </row>
    <row r="68" spans="1:9" ht="7.5" customHeight="1" x14ac:dyDescent="0.2">
      <c r="A68" s="7"/>
      <c r="B68" s="7"/>
      <c r="D68" s="59"/>
      <c r="E68" s="8"/>
      <c r="F68" s="63"/>
      <c r="G68" s="57"/>
      <c r="I68" s="12"/>
    </row>
    <row r="69" spans="1:9" ht="13.5" customHeight="1" x14ac:dyDescent="0.2">
      <c r="A69" s="7"/>
      <c r="B69" s="7"/>
      <c r="C69" s="8" t="s">
        <v>83</v>
      </c>
      <c r="E69" s="80" t="s">
        <v>84</v>
      </c>
      <c r="F69" s="75"/>
      <c r="G69" s="76"/>
      <c r="I69" s="12"/>
    </row>
    <row r="70" spans="1:9" ht="13.5" customHeight="1" x14ac:dyDescent="0.2">
      <c r="A70" s="7"/>
      <c r="B70" s="7"/>
      <c r="C70" s="8" t="s">
        <v>85</v>
      </c>
      <c r="E70" s="80" t="s">
        <v>86</v>
      </c>
      <c r="F70" s="75"/>
      <c r="G70" s="76"/>
      <c r="I70" s="12"/>
    </row>
    <row r="71" spans="1:9" ht="13.5" customHeight="1" x14ac:dyDescent="0.2">
      <c r="A71" s="7"/>
      <c r="B71" s="7"/>
      <c r="C71" s="8" t="s">
        <v>87</v>
      </c>
      <c r="E71" s="72" t="s">
        <v>88</v>
      </c>
      <c r="F71" s="73"/>
      <c r="G71" s="74"/>
      <c r="I71" s="12"/>
    </row>
    <row r="72" spans="1:9" ht="13.5" customHeight="1" x14ac:dyDescent="0.2">
      <c r="A72" s="7"/>
      <c r="B72" s="7"/>
      <c r="C72" s="8" t="s">
        <v>89</v>
      </c>
      <c r="E72" s="77" t="s">
        <v>90</v>
      </c>
      <c r="F72" s="78"/>
      <c r="G72" s="79"/>
      <c r="I72" s="12"/>
    </row>
    <row r="73" spans="1:9" ht="3.75" customHeight="1" thickBot="1" x14ac:dyDescent="0.25">
      <c r="A73" s="65"/>
      <c r="B73" s="65"/>
      <c r="C73" s="66"/>
      <c r="D73" s="67"/>
      <c r="E73" s="67"/>
      <c r="F73" s="68"/>
      <c r="G73" s="69"/>
      <c r="H73" s="68"/>
      <c r="I73" s="70"/>
    </row>
  </sheetData>
  <mergeCells count="5">
    <mergeCell ref="E71:G71"/>
    <mergeCell ref="E72:G72"/>
    <mergeCell ref="D1:F1"/>
    <mergeCell ref="E69:G69"/>
    <mergeCell ref="E70:G70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Miyamoto</dc:creator>
  <cp:lastModifiedBy>wesle</cp:lastModifiedBy>
  <cp:lastPrinted>2023-02-09T16:23:32Z</cp:lastPrinted>
  <dcterms:created xsi:type="dcterms:W3CDTF">2021-11-04T11:23:48Z</dcterms:created>
  <dcterms:modified xsi:type="dcterms:W3CDTF">2023-02-11T16:06:06Z</dcterms:modified>
</cp:coreProperties>
</file>